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U:\Przetargi\SERWISY_REMONTY_2024\532400628_SERWIS EMAG\Dokumenty do dnia składania ofert\"/>
    </mc:Choice>
  </mc:AlternateContent>
  <xr:revisionPtr revIDLastSave="0" documentId="13_ncr:1_{85CCB087-643B-4B40-A8E5-4DF40A40AA6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Zał. nr 2a" sheetId="13" r:id="rId1"/>
    <sheet name="Zał. nr 2b " sheetId="14" r:id="rId2"/>
    <sheet name="Zał. nr 2c" sheetId="3" r:id="rId3"/>
  </sheets>
  <calcPr calcId="191029"/>
</workbook>
</file>

<file path=xl/calcChain.xml><?xml version="1.0" encoding="utf-8"?>
<calcChain xmlns="http://schemas.openxmlformats.org/spreadsheetml/2006/main">
  <c r="H112" i="13" l="1"/>
  <c r="H31" i="13"/>
  <c r="H30" i="13"/>
  <c r="H29" i="13"/>
  <c r="H26" i="13"/>
  <c r="H25" i="13"/>
  <c r="H33" i="13"/>
  <c r="H32" i="13"/>
  <c r="H28" i="13"/>
  <c r="H12" i="13" l="1"/>
  <c r="H13" i="13" s="1"/>
  <c r="H21" i="13"/>
  <c r="H27" i="13"/>
  <c r="H34" i="13"/>
  <c r="H35" i="13" l="1"/>
  <c r="G115" i="13" s="1"/>
</calcChain>
</file>

<file path=xl/sharedStrings.xml><?xml version="1.0" encoding="utf-8"?>
<sst xmlns="http://schemas.openxmlformats.org/spreadsheetml/2006/main" count="215" uniqueCount="176">
  <si>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</si>
  <si>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</si>
  <si>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</si>
  <si>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</si>
  <si>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</si>
  <si>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Nazwa części (podzespołu) (wpisuje Wykonawca)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</si>
  <si>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</si>
  <si>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</si>
  <si>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</si>
  <si>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</si>
  <si>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Nazwa</t>
  </si>
  <si>
    <t>Ilość</t>
  </si>
  <si>
    <t>Cena jednostkowa netto [PLN/rbh]</t>
  </si>
  <si>
    <t xml:space="preserve">Wartość do oceny
[PLN] </t>
  </si>
  <si>
    <t>4=2x3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</si>
  <si>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R</t>
    </r>
    <r>
      <rPr>
        <b/>
        <sz val="12"/>
        <color theme="1"/>
        <rFont val="Times New Roman"/>
        <family val="1"/>
        <charset val="238"/>
      </rPr>
      <t>)</t>
    </r>
  </si>
  <si>
    <t>CENNIK ISTOTNYCH DLA ZAMAWIAJĄCEGO CZĘŚCI ZAMIENNYCH (podlegających ocenie)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</si>
  <si>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</si>
  <si>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</si>
  <si>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</si>
  <si>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</si>
  <si>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STAWKA ROBOCZOGODZINY (podlega ocenie)</t>
  </si>
  <si>
    <t>Załącznik nr 2c do SIWZ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</si>
  <si>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</si>
  <si>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</si>
  <si>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</si>
  <si>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</si>
  <si>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Ulica</t>
  </si>
  <si>
    <t>Miasto</t>
  </si>
  <si>
    <t>KWK ROW</t>
  </si>
  <si>
    <t>Jastrzębska 10</t>
  </si>
  <si>
    <t>44-253 Rybnik</t>
  </si>
  <si>
    <t>X</t>
  </si>
  <si>
    <t>Jastrzębska 12</t>
  </si>
  <si>
    <t>44-206 Rybnik</t>
  </si>
  <si>
    <t>Korfantego 52</t>
  </si>
  <si>
    <t>44-310 Radlin</t>
  </si>
  <si>
    <t>Leona 2</t>
  </si>
  <si>
    <t>Granitowa 16</t>
  </si>
  <si>
    <t>43-155 Bieruń</t>
  </si>
  <si>
    <t>Pokoju 4</t>
  </si>
  <si>
    <t>43-143 Lędziny</t>
  </si>
  <si>
    <t>CENA OCENIANA</t>
  </si>
  <si>
    <t>Stawka ryczałtowa roboczogodziny pracy serwisu w dni robocze i świąteczne uwzględniająca koszty dojazdu serwisanta do Zamawiającego</t>
  </si>
  <si>
    <t>Przewozowa 4</t>
  </si>
  <si>
    <t>Nr rys.</t>
  </si>
  <si>
    <t>5 = 3 x 4</t>
  </si>
  <si>
    <t>Załącznik nr 2a do SWZ</t>
  </si>
  <si>
    <t>Załącznik 2b do SWZ</t>
  </si>
  <si>
    <t>Lp. w cenniku 2b do SWZ</t>
  </si>
  <si>
    <t>Jednostka miary</t>
  </si>
  <si>
    <t>KWK Piast-Ziemowit</t>
  </si>
  <si>
    <t>Ruch Ziemowit</t>
  </si>
  <si>
    <t>Ruch Piast</t>
  </si>
  <si>
    <t>CENNIK ISTOTNYCH DLA ZAMAWIAJĄCEGO CZYNNOŚCI SERWISOWYCH (podlegających ocenie)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</si>
  <si>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CS</t>
    </r>
    <r>
      <rPr>
        <b/>
        <sz val="12"/>
        <color theme="1"/>
        <rFont val="Times New Roman"/>
        <family val="1"/>
        <charset val="238"/>
      </rPr>
      <t>)</t>
    </r>
  </si>
  <si>
    <r>
      <t>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CS</t>
    </r>
    <r>
      <rPr>
        <b/>
        <sz val="11"/>
        <color theme="1"/>
        <rFont val="Times New Roman"/>
        <family val="1"/>
        <charset val="238"/>
      </rPr>
      <t>+W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</si>
  <si>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Nazwa Oddziału</t>
  </si>
  <si>
    <t>Cena ryczałtowa</t>
  </si>
  <si>
    <t>w zł netto</t>
  </si>
  <si>
    <t>Ruch Jankowice</t>
  </si>
  <si>
    <t>Ruch Chwałowice</t>
  </si>
  <si>
    <t>Ruch Marcel</t>
  </si>
  <si>
    <t>Ruch Rydułtowy</t>
  </si>
  <si>
    <t>44-280 Rydułtowy</t>
  </si>
  <si>
    <t>KWK Ruda</t>
  </si>
  <si>
    <t>Halembska 160</t>
  </si>
  <si>
    <t>41-711 Ruda Śląska</t>
  </si>
  <si>
    <t>Ruch Bielszowice</t>
  </si>
  <si>
    <t>Ruch Halemba</t>
  </si>
  <si>
    <t>Kłodnicka 54</t>
  </si>
  <si>
    <t>41-706 Ruda Śląska</t>
  </si>
  <si>
    <t>Ruch Pokój</t>
  </si>
  <si>
    <t>Niedurnego 13</t>
  </si>
  <si>
    <t>41-710 Ruda Śląska</t>
  </si>
  <si>
    <t>KWK Bolesław Śmiały</t>
  </si>
  <si>
    <t>Świętej Barbary 12</t>
  </si>
  <si>
    <t>43-173 Łaziska Górne</t>
  </si>
  <si>
    <t>KWK Sośnica</t>
  </si>
  <si>
    <t>Błonie 6</t>
  </si>
  <si>
    <t>44-103 Gliwice</t>
  </si>
  <si>
    <t xml:space="preserve">KWK Staszic-Wujek </t>
  </si>
  <si>
    <t>Karolinki 1</t>
  </si>
  <si>
    <t>40-467 Katowice</t>
  </si>
  <si>
    <t>Ruch Murcki-Staszic</t>
  </si>
  <si>
    <t>KWK Staszic-Wujek</t>
  </si>
  <si>
    <t>Ruch Wujek</t>
  </si>
  <si>
    <t>Wincentego Pola 65</t>
  </si>
  <si>
    <t>40-596 Katowice</t>
  </si>
  <si>
    <t>KWK Mysłowice-Wesoła</t>
  </si>
  <si>
    <t>Kopalniana 5</t>
  </si>
  <si>
    <t>41-408 Mysłowice</t>
  </si>
  <si>
    <r>
      <t xml:space="preserve">Cennik pozostałych czynności serwisowych 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</si>
  <si>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Świadczenie usług serwisowych systemów dyspozytorskich produkcji EMAG dla Oddziałów Polskiej Grupy Górniczej S.A</t>
  </si>
  <si>
    <t>Utrzymanie serwisu systemów  stacji  geofizyki  górniczej – obligatoryjna opłata miesięczna  (w ramach tej opłaty wykonawca zapewnia ciągły nadzór serwisowy systemów Ares-3, Ares-4, Ares-5, Ares-5/E,  SAK(PRS4a), Aramis M, Aramis S, Aramis M/E, Aramis PCM z czasem reakcji do 4 godzin od zgłoszenia awarii przez 24h/dobę, 7 dni w tygodniu. Przegląd miesięczny   polegający   na   sprawdzeniu   oprogramowania   i wyrywkowej   kontroli   parametrów   stanu   technicznego   oraz przegląd roczny polegający na badaniu ich stanu technicznego, sprawności oraz parametrów technicznych na i zgodność z DTR producenta, wraz z aktualizacją istniejącego oprogramowania do wersji uwzględniającej usunięcie z programu zauważonych wad (w razie potrzeb lub na wniosek     zamawiającego). Wykonawca realizuje naprawy części powierzchniowej zabudowanej i pracującej w stacji Geofizyki Górniczej.  Wykonanie przeglądu miesięcznego i rocznego zostanie każdorazowo potwierdzone podpisanym przez Strony protokołem wykonania przeglądu</t>
  </si>
  <si>
    <t>Kalibracja kanału pomiarowego systemu</t>
  </si>
  <si>
    <t>Kalibracja czujnika systemu</t>
  </si>
  <si>
    <t>Kalibracja nadajnika systemu</t>
  </si>
  <si>
    <t>Kalibracja odbiornika systemu</t>
  </si>
  <si>
    <t>Przegląd roczny aparatury ARP-2000 (cena za jedno stanowisko pomiarowe)</t>
  </si>
  <si>
    <t>Kalibracja trójskładowego czujnika akcelerometrycznego CZP3X dla ARP 2000 (cena za jeden czujnik)</t>
  </si>
  <si>
    <t>Przegląd roczny aparatury PASAT M</t>
  </si>
  <si>
    <t>Kalibracja czujnika SG3/2H aparatury PASAT M</t>
  </si>
  <si>
    <t>Aktualizacja oprogramowania Hestia z wersji 3 do wersji 4</t>
  </si>
  <si>
    <t>Aktualizacja oprogramowania Hestia z wersji 4.x do wersji 4.x+1</t>
  </si>
  <si>
    <t>Aktualizacja oprogramowania Hestia z wersji 4.x.y do wersji 4.x.y+1</t>
  </si>
  <si>
    <t>Stanowisko dyspozytorskie systemu sejsmoakustycznego</t>
  </si>
  <si>
    <t>Stanowisko dyspozytorskie systemu sejsmologicznego</t>
  </si>
  <si>
    <t>System sejsmologiczny ARAMIS M/E</t>
  </si>
  <si>
    <t>Pokrywa obudowy czujnika sejsmicznego CS/DTSS</t>
  </si>
  <si>
    <t>Pokrywa obudowy stacji nadawczej SN/DTSS</t>
  </si>
  <si>
    <t>Sejsmometr przenośny inżynierski SPI-70 lub SPI-70/LS</t>
  </si>
  <si>
    <t>Cewka sejsmometru SPI-70</t>
  </si>
  <si>
    <t>Sprężyna regulacyjna sejsmometru SPI-70</t>
  </si>
  <si>
    <t>Sprężyna przegubu sejsmometru SPI70</t>
  </si>
  <si>
    <t>Lustro sejsmometru SPI70</t>
  </si>
  <si>
    <t>Nadajnik sejsmiczny dołowy NSGA</t>
  </si>
  <si>
    <t>Obudowa nadajnika NSGA</t>
  </si>
  <si>
    <t>Wpust  kablowy do obudowy nadajnika NSGA (dławik)</t>
  </si>
  <si>
    <t>Pokrywa obudowy nadajnika NSGA</t>
  </si>
  <si>
    <t>Moduł nadajnika (bez obudowy) NSGA</t>
  </si>
  <si>
    <t>Śruba imbusowa do pokrywy nadajnika NSGA</t>
  </si>
  <si>
    <t>Tabliczka znamionowa</t>
  </si>
  <si>
    <t>Czujnik geofonowy niskoczęstotliwościowy typ GVu</t>
  </si>
  <si>
    <t>Czujnik geofonowy niskoczęstotliwościowy typ GVd</t>
  </si>
  <si>
    <t>Czujnik geofonowy niskoczęstotliwościowy typ GHa</t>
  </si>
  <si>
    <t>Mocowanie sondy SG-3</t>
  </si>
  <si>
    <t>Aparatura sejsmologiczna ARAMIS S (części regenerowane)</t>
  </si>
  <si>
    <t>Nadajnik TSS/NM i TSS-N2</t>
  </si>
  <si>
    <t>Stacja nadawcza TSS-SN – obudowa</t>
  </si>
  <si>
    <t>Sejsmometr przenośny inżynierski SPI-70/LS</t>
  </si>
  <si>
    <t>System sejsmoakustyczny ARES-5 (części regenerowane) oraz ARES-5/E</t>
  </si>
  <si>
    <t>Nadajnik dołowy N/TSA-5.28 oraz N/TSA-5.25/E</t>
  </si>
  <si>
    <t>Obudowa nadajnika N/TSA-5.28 oraz N/TSA-5.28/E</t>
  </si>
  <si>
    <t>Pokrywa obudowy nadajnika N/TSA-5.28 oraz N/TSA-5.28/E</t>
  </si>
  <si>
    <t>Moduł nadajnika (bez obudowy) N/TSA-5.28 oraz N/TSA-5.28/E</t>
  </si>
  <si>
    <t>Wpust  kablowy do obudowy nadajnika N/TSA-5.28 oraz N/TSA-5.28/E (dławik)</t>
  </si>
  <si>
    <t>Śruba imbusowa do pokrywy nadajnika N/TSA-5.28 oraz N/TSA-5.28/E</t>
  </si>
  <si>
    <t>Sonda pomiarowa geofonowa SP-5.28 oraz SP-5.28/E</t>
  </si>
  <si>
    <t>System ARP 2000P/E do przyspieszeń drgań gruntu i budowli</t>
  </si>
  <si>
    <t>Zasilacz awaryjny UPS APC Smart-UPS 700VA</t>
  </si>
  <si>
    <t>Zasilacz impulsowy ELPLAST USPS 282/A-0515-1</t>
  </si>
  <si>
    <t>Filtr sieciowy SSF 100-2-2A</t>
  </si>
  <si>
    <t>Moduł ARPRT21</t>
  </si>
  <si>
    <t>Moduł AUX-20</t>
  </si>
  <si>
    <t>Półprzewodnikowy ogrzewacz PTC</t>
  </si>
  <si>
    <t>Termostat otwierający typu KTO 1140</t>
  </si>
  <si>
    <t>Modem telefoniczny</t>
  </si>
  <si>
    <t>Mikrokontroler NPE 9300</t>
  </si>
  <si>
    <t>Blok elektroniki KON</t>
  </si>
  <si>
    <t>Lokalna tablica rozdzielcza TR</t>
  </si>
  <si>
    <t>Bateria typ EPL 7-12</t>
  </si>
  <si>
    <t>Odbiornik satelitarny GPS</t>
  </si>
  <si>
    <t>Aparatura sejsmoakustyczna ARES-4 (części regenerowane)</t>
  </si>
  <si>
    <t>Geofon typu CS/ARES-4</t>
  </si>
  <si>
    <t>Stacja dołowa typu TSA-4/SD - obudowa</t>
  </si>
  <si>
    <t>Geofon typu CS/TSA-4</t>
  </si>
  <si>
    <t>Nadajnik sygnałów typu NSA/TSA-4</t>
  </si>
  <si>
    <t>Aparatura sejsmoakustyczna ARES-3 (części regenerowane)</t>
  </si>
  <si>
    <t>Geofon typu CS/TSA-3</t>
  </si>
  <si>
    <t>Stacja dołowa typu SD/TSA-3 - obudowa</t>
  </si>
  <si>
    <t>Nadajnik sygnałów typu NSA/ TSA-3</t>
  </si>
  <si>
    <t>Aparatura sejsmoakustyczna SAK (PRS4a) (części regenerowane)</t>
  </si>
  <si>
    <t>Geofony TSA-NA/G</t>
  </si>
  <si>
    <t>Nadajniki TSA-NA/W</t>
  </si>
  <si>
    <t>Przenośna aparatura sejsmiczna PASAT M</t>
  </si>
  <si>
    <t>Sonda pomiarowa 2-geofonowa</t>
  </si>
  <si>
    <t>Moduł przetwarzająco-transmisyjny MPT</t>
  </si>
  <si>
    <t>Moduł wyzwalania pomiarów MWP</t>
  </si>
  <si>
    <t>Łącznik światłowodowy o długości 22m</t>
  </si>
  <si>
    <t>Łącznik światłowodowy o długości 5m</t>
  </si>
  <si>
    <t>Moduł sterowania PDA</t>
  </si>
  <si>
    <t>Iskrobezpieczna bateria akumulatorów</t>
  </si>
  <si>
    <t>Ładowarka akumulatorów</t>
  </si>
  <si>
    <t>Wtyczka do wyzwalania zdalnego</t>
  </si>
  <si>
    <t>Wzbudnik fali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</si>
</sst>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zł&quot;_ ;_ * \(#,##0.00\)\ &quot;zł&quot;_ ;_ * &quot;-&quot;??_)\ &quot;zł&quot;_ ;_ @_ 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u/>
      <sz val="14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29" fillId="0" borderId="0"/>
    <xf numFmtId="0" fontId="31" fillId="0" borderId="0" applyBorder="0" applyProtection="0"/>
    <xf numFmtId="0" fontId="30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2" applyFont="1"/>
    <xf numFmtId="0" fontId="13" fillId="0" borderId="0" xfId="3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 indent="15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4" fontId="10" fillId="0" borderId="12" xfId="2" applyNumberFormat="1" applyFont="1" applyBorder="1" applyAlignment="1">
      <alignment horizontal="right" vertical="center" wrapText="1"/>
    </xf>
    <xf numFmtId="4" fontId="10" fillId="0" borderId="13" xfId="2" applyNumberFormat="1" applyFont="1" applyBorder="1" applyAlignment="1">
      <alignment horizontal="righ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16" fillId="0" borderId="0" xfId="2" applyFont="1" applyAlignment="1">
      <alignment horizontal="justify" vertical="center"/>
    </xf>
    <xf numFmtId="0" fontId="11" fillId="0" borderId="0" xfId="2" applyFont="1" applyAlignment="1">
      <alignment horizontal="right"/>
    </xf>
    <xf numFmtId="0" fontId="23" fillId="0" borderId="0" xfId="4" applyFont="1" applyAlignment="1">
      <alignment horizontal="center" vertical="center" wrapText="1"/>
    </xf>
    <xf numFmtId="0" fontId="24" fillId="0" borderId="0" xfId="4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0" fontId="25" fillId="0" borderId="0" xfId="1" applyFont="1"/>
    <xf numFmtId="0" fontId="10" fillId="0" borderId="0" xfId="2" applyFont="1" applyAlignment="1">
      <alignment vertical="center"/>
    </xf>
    <xf numFmtId="0" fontId="11" fillId="0" borderId="10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4" fontId="10" fillId="0" borderId="19" xfId="2" applyNumberFormat="1" applyFont="1" applyBorder="1" applyAlignment="1">
      <alignment horizontal="righ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25" fillId="0" borderId="1" xfId="1" applyFont="1" applyBorder="1"/>
    <xf numFmtId="0" fontId="11" fillId="0" borderId="22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49" fontId="8" fillId="0" borderId="0" xfId="5" applyNumberFormat="1" applyFont="1" applyAlignment="1">
      <alignment horizontal="left" vertical="center" wrapText="1"/>
    </xf>
    <xf numFmtId="0" fontId="23" fillId="0" borderId="0" xfId="4" applyFont="1" applyAlignment="1">
      <alignment horizontal="right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justify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justify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justify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10" fillId="0" borderId="41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0" fontId="10" fillId="0" borderId="44" xfId="2" applyFont="1" applyBorder="1" applyAlignment="1">
      <alignment horizontal="center" vertical="center"/>
    </xf>
    <xf numFmtId="4" fontId="10" fillId="0" borderId="5" xfId="2" applyNumberFormat="1" applyFont="1" applyBorder="1" applyAlignment="1">
      <alignment horizontal="right" vertical="center" wrapText="1"/>
    </xf>
    <xf numFmtId="0" fontId="21" fillId="4" borderId="1" xfId="0" applyFont="1" applyFill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5" xfId="2" applyNumberFormat="1" applyFont="1" applyBorder="1" applyAlignment="1">
      <alignment horizontal="center" vertical="center" wrapText="1"/>
    </xf>
    <xf numFmtId="4" fontId="10" fillId="0" borderId="12" xfId="2" applyNumberFormat="1" applyFont="1" applyBorder="1" applyAlignment="1">
      <alignment horizontal="center" vertical="center" wrapText="1"/>
    </xf>
    <xf numFmtId="4" fontId="10" fillId="0" borderId="13" xfId="2" applyNumberFormat="1" applyFont="1" applyBorder="1" applyAlignment="1">
      <alignment horizontal="center" vertical="center" wrapText="1"/>
    </xf>
    <xf numFmtId="0" fontId="21" fillId="4" borderId="35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10" fillId="0" borderId="14" xfId="2" applyNumberFormat="1" applyFont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 wrapText="1"/>
    </xf>
    <xf numFmtId="4" fontId="10" fillId="0" borderId="47" xfId="2" applyNumberFormat="1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49" fontId="21" fillId="4" borderId="12" xfId="0" applyNumberFormat="1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center" vertical="center"/>
    </xf>
    <xf numFmtId="4" fontId="14" fillId="2" borderId="2" xfId="2" applyNumberFormat="1" applyFont="1" applyFill="1" applyBorder="1" applyAlignment="1">
      <alignment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4" fontId="11" fillId="2" borderId="23" xfId="2" applyNumberFormat="1" applyFont="1" applyFill="1" applyBorder="1" applyAlignment="1">
      <alignment horizontal="center" vertical="center" wrapText="1"/>
    </xf>
    <xf numFmtId="4" fontId="11" fillId="2" borderId="20" xfId="2" applyNumberFormat="1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4" fontId="11" fillId="2" borderId="13" xfId="2" applyNumberFormat="1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4" fontId="28" fillId="2" borderId="9" xfId="2" applyNumberFormat="1" applyFont="1" applyFill="1" applyBorder="1" applyAlignment="1">
      <alignment horizontal="center" vertical="center"/>
    </xf>
    <xf numFmtId="0" fontId="28" fillId="2" borderId="10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38" fillId="6" borderId="17" xfId="2" applyFont="1" applyFill="1" applyBorder="1" applyAlignment="1">
      <alignment horizontal="center" vertical="center"/>
    </xf>
    <xf numFmtId="0" fontId="39" fillId="6" borderId="45" xfId="0" applyFont="1" applyFill="1" applyBorder="1"/>
    <xf numFmtId="0" fontId="39" fillId="6" borderId="46" xfId="0" applyFont="1" applyFill="1" applyBorder="1"/>
    <xf numFmtId="0" fontId="11" fillId="0" borderId="0" xfId="2" applyFont="1" applyAlignment="1">
      <alignment horizontal="center" vertical="center"/>
    </xf>
    <xf numFmtId="0" fontId="11" fillId="0" borderId="17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0" borderId="34" xfId="2" applyFont="1" applyBorder="1" applyAlignment="1">
      <alignment horizontal="left" vertical="center" wrapText="1"/>
    </xf>
    <xf numFmtId="0" fontId="10" fillId="0" borderId="33" xfId="2" applyFont="1" applyBorder="1" applyAlignment="1">
      <alignment horizontal="left" vertical="center" wrapText="1"/>
    </xf>
    <xf numFmtId="0" fontId="27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/>
    </xf>
    <xf numFmtId="0" fontId="2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left" vertical="center" wrapText="1"/>
    </xf>
    <xf numFmtId="0" fontId="10" fillId="0" borderId="43" xfId="2" applyFont="1" applyBorder="1" applyAlignment="1">
      <alignment horizontal="left" vertical="center" wrapText="1"/>
    </xf>
    <xf numFmtId="0" fontId="32" fillId="0" borderId="0" xfId="4" applyFont="1" applyAlignment="1">
      <alignment horizontal="center" vertical="center" wrapText="1"/>
    </xf>
    <xf numFmtId="0" fontId="27" fillId="0" borderId="0" xfId="4" applyFont="1" applyAlignment="1">
      <alignment horizontal="center" vertical="center" wrapText="1"/>
    </xf>
    <xf numFmtId="0" fontId="23" fillId="0" borderId="0" xfId="4" applyFont="1" applyAlignment="1">
      <alignment horizontal="right" wrapText="1"/>
    </xf>
    <xf numFmtId="0" fontId="35" fillId="0" borderId="37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35" fillId="5" borderId="37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0" fillId="0" borderId="50" xfId="2" applyFont="1" applyBorder="1" applyAlignment="1">
      <alignment horizontal="left" vertical="center" wrapText="1"/>
    </xf>
    <xf numFmtId="0" fontId="10" fillId="0" borderId="51" xfId="2" applyFont="1" applyBorder="1" applyAlignment="1">
      <alignment horizontal="left" vertical="center" wrapText="1"/>
    </xf>
    <xf numFmtId="49" fontId="8" fillId="7" borderId="48" xfId="0" applyNumberFormat="1" applyFont="1" applyFill="1" applyBorder="1" applyAlignment="1">
      <alignment horizontal="left" vertical="center" wrapText="1"/>
    </xf>
    <xf numFmtId="49" fontId="8" fillId="7" borderId="49" xfId="0" applyNumberFormat="1" applyFont="1" applyFill="1" applyBorder="1" applyAlignment="1">
      <alignment horizontal="left" vertical="center" wrapText="1"/>
    </xf>
    <xf numFmtId="49" fontId="8" fillId="7" borderId="1" xfId="0" applyNumberFormat="1" applyFont="1" applyFill="1" applyBorder="1" applyAlignment="1">
      <alignment horizontal="left" vertical="center" wrapText="1"/>
    </xf>
  </cellXfs>
  <cellStyles count="13">
    <cellStyle name="Hiperłącze" xfId="3" builtinId="8"/>
    <cellStyle name="Hiperłącze 2" xfId="8" xr:uid="{00000000-0005-0000-0000-000001000000}"/>
    <cellStyle name="Normalny" xfId="0" builtinId="0"/>
    <cellStyle name="Normalny 2" xfId="1" xr:uid="{00000000-0005-0000-0000-000003000000}"/>
    <cellStyle name="Normalny 2 2" xfId="5" xr:uid="{00000000-0005-0000-0000-000004000000}"/>
    <cellStyle name="Normalny 3" xfId="2" xr:uid="{00000000-0005-0000-0000-000005000000}"/>
    <cellStyle name="Normalny 3 2" xfId="6" xr:uid="{00000000-0005-0000-0000-000006000000}"/>
    <cellStyle name="Normalny 3 2 2" xfId="10" xr:uid="{00000000-0005-0000-0000-000007000000}"/>
    <cellStyle name="Normalny 3 3" xfId="9" xr:uid="{00000000-0005-0000-0000-000008000000}"/>
    <cellStyle name="Normalny 3 4" xfId="11" xr:uid="{92695453-DCA4-416E-BCC3-934EEBCF3B9A}"/>
    <cellStyle name="Normalny 4" xfId="4" xr:uid="{00000000-0005-0000-0000-000009000000}"/>
    <cellStyle name="Normalny 5" xfId="7" xr:uid="{00000000-0005-0000-0000-00000A000000}"/>
    <cellStyle name="Walutowy 2" xfId="12" xr:uid="{B30A5A56-C70F-4A7B-8F2A-49110F455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19"/>
  <sheetViews>
    <sheetView showZeros="0" tabSelected="1" zoomScaleNormal="100" workbookViewId="0">
      <selection activeCell="L120" sqref="L120"/>
    </sheetView>
  </sheetViews>
  <sheetFormatPr defaultRowHeight="15"/>
  <cols>
    <col min="1" max="2" width="9" style="4"/>
    <col min="3" max="3" width="10.375" style="4" customWidth="1"/>
    <col min="4" max="4" width="15.875" style="4" customWidth="1"/>
    <col min="5" max="5" width="41.625" style="4" customWidth="1"/>
    <col min="6" max="7" width="13.625" style="4" customWidth="1"/>
    <col min="8" max="8" width="14.875" style="4" customWidth="1"/>
    <col min="9" max="16384" width="9" style="4"/>
  </cols>
  <sheetData>
    <row r="2" spans="2:8" ht="69" customHeight="1">
      <c r="B2" s="126" t="s">
        <v>93</v>
      </c>
      <c r="C2" s="126"/>
      <c r="D2" s="126"/>
      <c r="E2" s="126"/>
      <c r="F2" s="126"/>
      <c r="G2" s="126"/>
      <c r="H2" s="126"/>
    </row>
    <row r="4" spans="2:8">
      <c r="G4" s="127" t="s">
        <v>47</v>
      </c>
      <c r="H4" s="127"/>
    </row>
    <row r="5" spans="2:8">
      <c r="G5" s="19"/>
      <c r="H5" s="19"/>
    </row>
    <row r="6" spans="2:8" ht="32.25" customHeight="1">
      <c r="B6" s="128" t="s">
        <v>42</v>
      </c>
      <c r="C6" s="129"/>
      <c r="D6" s="129"/>
      <c r="E6" s="129"/>
      <c r="F6" s="129"/>
      <c r="G6" s="129"/>
      <c r="H6" s="129"/>
    </row>
    <row r="8" spans="2:8" ht="27.75" customHeight="1">
      <c r="C8" s="120" t="s">
        <v>21</v>
      </c>
      <c r="D8" s="120"/>
      <c r="E8" s="120"/>
      <c r="F8" s="120"/>
      <c r="G8" s="120"/>
      <c r="H8" s="120"/>
    </row>
    <row r="9" spans="2:8" ht="15.75" thickBot="1">
      <c r="C9" s="5"/>
      <c r="D9" s="5"/>
    </row>
    <row r="10" spans="2:8" ht="68.25" customHeight="1" thickBot="1">
      <c r="B10" s="130" t="s">
        <v>0</v>
      </c>
      <c r="C10" s="131"/>
      <c r="D10" s="131" t="s">
        <v>10</v>
      </c>
      <c r="E10" s="131"/>
      <c r="F10" s="12" t="s">
        <v>11</v>
      </c>
      <c r="G10" s="12" t="s">
        <v>12</v>
      </c>
      <c r="H10" s="26" t="s">
        <v>13</v>
      </c>
    </row>
    <row r="11" spans="2:8">
      <c r="B11" s="101" t="s">
        <v>2</v>
      </c>
      <c r="C11" s="102"/>
      <c r="D11" s="102">
        <v>1</v>
      </c>
      <c r="E11" s="102"/>
      <c r="F11" s="36">
        <v>2</v>
      </c>
      <c r="G11" s="36">
        <v>3</v>
      </c>
      <c r="H11" s="37" t="s">
        <v>14</v>
      </c>
    </row>
    <row r="12" spans="2:8" ht="57.75" customHeight="1" thickBot="1">
      <c r="B12" s="103">
        <v>1</v>
      </c>
      <c r="C12" s="104"/>
      <c r="D12" s="104" t="s">
        <v>43</v>
      </c>
      <c r="E12" s="104"/>
      <c r="F12" s="30">
        <v>6</v>
      </c>
      <c r="G12" s="30"/>
      <c r="H12" s="31">
        <f>F12*G12</f>
        <v>0</v>
      </c>
    </row>
    <row r="13" spans="2:8" ht="21.75" customHeight="1">
      <c r="B13" s="105" t="s">
        <v>15</v>
      </c>
      <c r="C13" s="106"/>
      <c r="D13" s="106"/>
      <c r="E13" s="106"/>
      <c r="F13" s="106"/>
      <c r="G13" s="106"/>
      <c r="H13" s="109">
        <f>SUM(H12)</f>
        <v>0</v>
      </c>
    </row>
    <row r="14" spans="2:8" ht="15.75" customHeight="1" thickBot="1">
      <c r="B14" s="107"/>
      <c r="C14" s="108"/>
      <c r="D14" s="108"/>
      <c r="E14" s="108"/>
      <c r="F14" s="108"/>
      <c r="G14" s="108"/>
      <c r="H14" s="110"/>
    </row>
    <row r="15" spans="2:8">
      <c r="C15" s="8"/>
      <c r="D15" s="8"/>
    </row>
    <row r="16" spans="2:8">
      <c r="C16" s="8"/>
      <c r="D16" s="8"/>
    </row>
    <row r="17" spans="2:8">
      <c r="C17" s="120" t="s">
        <v>54</v>
      </c>
      <c r="D17" s="120"/>
      <c r="E17" s="120"/>
      <c r="F17" s="120"/>
      <c r="G17" s="120"/>
      <c r="H17" s="120"/>
    </row>
    <row r="18" spans="2:8" ht="15.75" thickBot="1">
      <c r="C18" s="5"/>
      <c r="D18" s="5"/>
    </row>
    <row r="19" spans="2:8" ht="43.5" thickBot="1">
      <c r="B19" s="121" t="s">
        <v>0</v>
      </c>
      <c r="C19" s="96"/>
      <c r="D19" s="95" t="s">
        <v>10</v>
      </c>
      <c r="E19" s="96"/>
      <c r="F19" s="12" t="s">
        <v>11</v>
      </c>
      <c r="G19" s="12" t="s">
        <v>17</v>
      </c>
      <c r="H19" s="26" t="s">
        <v>13</v>
      </c>
    </row>
    <row r="20" spans="2:8" ht="15.75" thickBot="1">
      <c r="B20" s="97" t="s">
        <v>2</v>
      </c>
      <c r="C20" s="98"/>
      <c r="D20" s="99">
        <v>1</v>
      </c>
      <c r="E20" s="98"/>
      <c r="F20" s="86">
        <v>2</v>
      </c>
      <c r="G20" s="86">
        <v>3</v>
      </c>
      <c r="H20" s="13" t="s">
        <v>14</v>
      </c>
    </row>
    <row r="21" spans="2:8" ht="249.75" customHeight="1">
      <c r="B21" s="122">
        <v>1</v>
      </c>
      <c r="C21" s="123"/>
      <c r="D21" s="151" t="s">
        <v>94</v>
      </c>
      <c r="E21" s="152"/>
      <c r="F21" s="14">
        <v>525</v>
      </c>
      <c r="G21" s="14"/>
      <c r="H21" s="85">
        <f t="shared" ref="H21:H34" si="0">G21*F21</f>
        <v>0</v>
      </c>
    </row>
    <row r="22" spans="2:8" ht="27" customHeight="1">
      <c r="B22" s="122">
        <v>2</v>
      </c>
      <c r="C22" s="123"/>
      <c r="D22" s="124" t="s">
        <v>95</v>
      </c>
      <c r="E22" s="125"/>
      <c r="F22" s="14">
        <v>401</v>
      </c>
      <c r="G22" s="14"/>
      <c r="H22" s="85"/>
    </row>
    <row r="23" spans="2:8" ht="27" customHeight="1">
      <c r="B23" s="122">
        <v>3</v>
      </c>
      <c r="C23" s="123"/>
      <c r="D23" s="124" t="s">
        <v>96</v>
      </c>
      <c r="E23" s="125"/>
      <c r="F23" s="14">
        <v>157</v>
      </c>
      <c r="G23" s="14"/>
      <c r="H23" s="85"/>
    </row>
    <row r="24" spans="2:8" ht="27" customHeight="1">
      <c r="B24" s="122">
        <v>4</v>
      </c>
      <c r="C24" s="123"/>
      <c r="D24" s="124" t="s">
        <v>97</v>
      </c>
      <c r="E24" s="125"/>
      <c r="F24" s="14">
        <v>85</v>
      </c>
      <c r="G24" s="14"/>
      <c r="H24" s="85"/>
    </row>
    <row r="25" spans="2:8" ht="27" customHeight="1">
      <c r="B25" s="122">
        <v>5</v>
      </c>
      <c r="C25" s="123"/>
      <c r="D25" s="124" t="s">
        <v>98</v>
      </c>
      <c r="E25" s="125"/>
      <c r="F25" s="7">
        <v>21</v>
      </c>
      <c r="G25" s="7"/>
      <c r="H25" s="44">
        <f t="shared" ref="H25:H26" si="1">G25*F25</f>
        <v>0</v>
      </c>
    </row>
    <row r="26" spans="2:8" ht="27" customHeight="1">
      <c r="B26" s="122">
        <v>6</v>
      </c>
      <c r="C26" s="123"/>
      <c r="D26" s="124" t="s">
        <v>99</v>
      </c>
      <c r="E26" s="125"/>
      <c r="F26" s="7">
        <v>11</v>
      </c>
      <c r="G26" s="7"/>
      <c r="H26" s="44">
        <f t="shared" si="1"/>
        <v>0</v>
      </c>
    </row>
    <row r="27" spans="2:8" ht="32.25" customHeight="1">
      <c r="B27" s="122">
        <v>7</v>
      </c>
      <c r="C27" s="123"/>
      <c r="D27" s="124" t="s">
        <v>100</v>
      </c>
      <c r="E27" s="125"/>
      <c r="F27" s="7">
        <v>11</v>
      </c>
      <c r="G27" s="7"/>
      <c r="H27" s="44">
        <f t="shared" si="0"/>
        <v>0</v>
      </c>
    </row>
    <row r="28" spans="2:8" ht="32.25" customHeight="1">
      <c r="B28" s="122">
        <v>8</v>
      </c>
      <c r="C28" s="123"/>
      <c r="D28" s="124" t="s">
        <v>101</v>
      </c>
      <c r="E28" s="125"/>
      <c r="F28" s="7">
        <v>2</v>
      </c>
      <c r="G28" s="7"/>
      <c r="H28" s="44">
        <f t="shared" ref="H28:H33" si="2">G28*F28</f>
        <v>0</v>
      </c>
    </row>
    <row r="29" spans="2:8" ht="32.25" customHeight="1">
      <c r="B29" s="122">
        <v>9</v>
      </c>
      <c r="C29" s="123"/>
      <c r="D29" s="124" t="s">
        <v>102</v>
      </c>
      <c r="E29" s="125"/>
      <c r="F29" s="7">
        <v>48</v>
      </c>
      <c r="G29" s="7"/>
      <c r="H29" s="44">
        <f t="shared" ref="H29:H31" si="3">G29*F29</f>
        <v>0</v>
      </c>
    </row>
    <row r="30" spans="2:8" ht="32.25" customHeight="1">
      <c r="B30" s="122">
        <v>10</v>
      </c>
      <c r="C30" s="123"/>
      <c r="D30" s="124" t="s">
        <v>103</v>
      </c>
      <c r="E30" s="125"/>
      <c r="F30" s="7">
        <v>1</v>
      </c>
      <c r="G30" s="7"/>
      <c r="H30" s="44">
        <f t="shared" si="3"/>
        <v>0</v>
      </c>
    </row>
    <row r="31" spans="2:8" ht="32.25" customHeight="1">
      <c r="B31" s="122">
        <v>11</v>
      </c>
      <c r="C31" s="123"/>
      <c r="D31" s="124" t="s">
        <v>104</v>
      </c>
      <c r="E31" s="125"/>
      <c r="F31" s="7">
        <v>1</v>
      </c>
      <c r="G31" s="7"/>
      <c r="H31" s="44">
        <f t="shared" si="3"/>
        <v>0</v>
      </c>
    </row>
    <row r="32" spans="2:8" ht="32.25" customHeight="1">
      <c r="B32" s="122">
        <v>12</v>
      </c>
      <c r="C32" s="123"/>
      <c r="D32" s="124" t="s">
        <v>105</v>
      </c>
      <c r="E32" s="125"/>
      <c r="F32" s="7">
        <v>1</v>
      </c>
      <c r="G32" s="7"/>
      <c r="H32" s="44">
        <f t="shared" si="2"/>
        <v>0</v>
      </c>
    </row>
    <row r="33" spans="2:8" ht="27" customHeight="1">
      <c r="B33" s="122">
        <v>13</v>
      </c>
      <c r="C33" s="123"/>
      <c r="D33" s="124" t="s">
        <v>106</v>
      </c>
      <c r="E33" s="125"/>
      <c r="F33" s="7">
        <v>1</v>
      </c>
      <c r="G33" s="7"/>
      <c r="H33" s="44">
        <f t="shared" si="2"/>
        <v>0</v>
      </c>
    </row>
    <row r="34" spans="2:8" ht="27" customHeight="1" thickBot="1">
      <c r="B34" s="122">
        <v>14</v>
      </c>
      <c r="C34" s="123"/>
      <c r="D34" s="132" t="s">
        <v>107</v>
      </c>
      <c r="E34" s="133"/>
      <c r="F34" s="7">
        <v>1</v>
      </c>
      <c r="G34" s="7"/>
      <c r="H34" s="44">
        <f t="shared" si="0"/>
        <v>0</v>
      </c>
    </row>
    <row r="35" spans="2:8" ht="15" customHeight="1">
      <c r="B35" s="87" t="s">
        <v>55</v>
      </c>
      <c r="C35" s="88"/>
      <c r="D35" s="88"/>
      <c r="E35" s="88"/>
      <c r="F35" s="88"/>
      <c r="G35" s="89"/>
      <c r="H35" s="93">
        <f>SUM(H21:H34)</f>
        <v>0</v>
      </c>
    </row>
    <row r="36" spans="2:8" ht="15.75" customHeight="1" thickBot="1">
      <c r="B36" s="90"/>
      <c r="C36" s="91"/>
      <c r="D36" s="91"/>
      <c r="E36" s="91"/>
      <c r="F36" s="91"/>
      <c r="G36" s="92"/>
      <c r="H36" s="94"/>
    </row>
    <row r="37" spans="2:8">
      <c r="C37" s="8"/>
      <c r="D37" s="8"/>
    </row>
    <row r="38" spans="2:8">
      <c r="C38" s="9"/>
      <c r="D38" s="9"/>
    </row>
    <row r="39" spans="2:8" ht="40.5" customHeight="1">
      <c r="C39" s="111" t="s">
        <v>16</v>
      </c>
      <c r="D39" s="111"/>
      <c r="E39" s="111"/>
      <c r="F39" s="111"/>
      <c r="G39" s="111"/>
      <c r="H39" s="111"/>
    </row>
    <row r="40" spans="2:8" ht="15.75">
      <c r="C40" s="10"/>
      <c r="D40" s="10"/>
    </row>
    <row r="41" spans="2:8" ht="58.5" customHeight="1" thickBot="1">
      <c r="B41" s="11" t="s">
        <v>0</v>
      </c>
      <c r="C41" s="12" t="s">
        <v>49</v>
      </c>
      <c r="D41" s="12" t="s">
        <v>45</v>
      </c>
      <c r="E41" s="35" t="s">
        <v>1</v>
      </c>
      <c r="F41" s="35" t="s">
        <v>11</v>
      </c>
      <c r="G41" s="12" t="s">
        <v>17</v>
      </c>
      <c r="H41" s="6" t="s">
        <v>13</v>
      </c>
    </row>
    <row r="42" spans="2:8" ht="15.75" thickBot="1">
      <c r="B42" s="27" t="s">
        <v>2</v>
      </c>
      <c r="C42" s="28" t="s">
        <v>2</v>
      </c>
      <c r="D42" s="62">
        <v>1</v>
      </c>
      <c r="E42" s="41">
        <v>2</v>
      </c>
      <c r="F42" s="13">
        <v>3</v>
      </c>
      <c r="G42" s="63">
        <v>4</v>
      </c>
      <c r="H42" s="29" t="s">
        <v>46</v>
      </c>
    </row>
    <row r="43" spans="2:8" ht="15.75" thickBot="1">
      <c r="B43" s="117" t="s">
        <v>108</v>
      </c>
      <c r="C43" s="118"/>
      <c r="D43" s="118"/>
      <c r="E43" s="118"/>
      <c r="F43" s="118"/>
      <c r="G43" s="118"/>
      <c r="H43" s="119"/>
    </row>
    <row r="44" spans="2:8" ht="15" customHeight="1">
      <c r="B44" s="42">
        <v>1</v>
      </c>
      <c r="C44" s="14"/>
      <c r="D44" s="43"/>
      <c r="E44" s="153" t="s">
        <v>109</v>
      </c>
      <c r="F44" s="77">
        <v>1</v>
      </c>
      <c r="G44" s="70"/>
      <c r="H44" s="71"/>
    </row>
    <row r="45" spans="2:8" ht="15" customHeight="1">
      <c r="B45" s="42">
        <v>2</v>
      </c>
      <c r="C45" s="14"/>
      <c r="D45" s="43"/>
      <c r="E45" s="153" t="s">
        <v>110</v>
      </c>
      <c r="F45" s="72">
        <v>1</v>
      </c>
      <c r="G45" s="70"/>
      <c r="H45" s="69"/>
    </row>
    <row r="46" spans="2:8" ht="30">
      <c r="B46" s="42">
        <v>3</v>
      </c>
      <c r="C46" s="14"/>
      <c r="D46" s="43"/>
      <c r="E46" s="153" t="s">
        <v>111</v>
      </c>
      <c r="F46" s="72">
        <v>1</v>
      </c>
      <c r="G46" s="70"/>
      <c r="H46" s="69"/>
    </row>
    <row r="47" spans="2:8" ht="15" customHeight="1">
      <c r="B47" s="42">
        <v>4</v>
      </c>
      <c r="C47" s="14"/>
      <c r="D47" s="43"/>
      <c r="E47" s="153" t="s">
        <v>112</v>
      </c>
      <c r="F47" s="72">
        <v>1</v>
      </c>
      <c r="G47" s="70"/>
      <c r="H47" s="69"/>
    </row>
    <row r="48" spans="2:8" ht="15" customHeight="1">
      <c r="B48" s="42">
        <v>5</v>
      </c>
      <c r="C48" s="14"/>
      <c r="D48" s="43"/>
      <c r="E48" s="153" t="s">
        <v>113</v>
      </c>
      <c r="F48" s="72">
        <v>1</v>
      </c>
      <c r="G48" s="70"/>
      <c r="H48" s="69"/>
    </row>
    <row r="49" spans="2:8" ht="15" customHeight="1">
      <c r="B49" s="42">
        <v>6</v>
      </c>
      <c r="C49" s="14"/>
      <c r="D49" s="43"/>
      <c r="E49" s="153" t="s">
        <v>114</v>
      </c>
      <c r="F49" s="72">
        <v>1</v>
      </c>
      <c r="G49" s="70"/>
      <c r="H49" s="69"/>
    </row>
    <row r="50" spans="2:8" ht="15" customHeight="1">
      <c r="B50" s="42">
        <v>7</v>
      </c>
      <c r="C50" s="7"/>
      <c r="D50" s="32"/>
      <c r="E50" s="153" t="s">
        <v>115</v>
      </c>
      <c r="F50" s="72">
        <v>1</v>
      </c>
      <c r="G50" s="68"/>
      <c r="H50" s="69"/>
    </row>
    <row r="51" spans="2:8" ht="15" customHeight="1">
      <c r="B51" s="42">
        <v>8</v>
      </c>
      <c r="C51" s="7"/>
      <c r="D51" s="32"/>
      <c r="E51" s="153" t="s">
        <v>116</v>
      </c>
      <c r="F51" s="72">
        <v>1</v>
      </c>
      <c r="G51" s="68"/>
      <c r="H51" s="69"/>
    </row>
    <row r="52" spans="2:8" ht="15" customHeight="1">
      <c r="B52" s="42">
        <v>9</v>
      </c>
      <c r="C52" s="7"/>
      <c r="D52" s="32"/>
      <c r="E52" s="153" t="s">
        <v>117</v>
      </c>
      <c r="F52" s="72">
        <v>1</v>
      </c>
      <c r="G52" s="68"/>
      <c r="H52" s="69"/>
    </row>
    <row r="53" spans="2:8" ht="15" customHeight="1">
      <c r="B53" s="42">
        <v>10</v>
      </c>
      <c r="C53" s="7"/>
      <c r="D53" s="32"/>
      <c r="E53" s="153" t="s">
        <v>118</v>
      </c>
      <c r="F53" s="72">
        <v>1</v>
      </c>
      <c r="G53" s="68"/>
      <c r="H53" s="69"/>
    </row>
    <row r="54" spans="2:8" ht="15" customHeight="1">
      <c r="B54" s="42">
        <v>11</v>
      </c>
      <c r="C54" s="7"/>
      <c r="D54" s="32"/>
      <c r="E54" s="153" t="s">
        <v>119</v>
      </c>
      <c r="F54" s="72">
        <v>1</v>
      </c>
      <c r="G54" s="68"/>
      <c r="H54" s="69"/>
    </row>
    <row r="55" spans="2:8" ht="15" customHeight="1">
      <c r="B55" s="42">
        <v>12</v>
      </c>
      <c r="C55" s="33"/>
      <c r="D55" s="32"/>
      <c r="E55" s="153" t="s">
        <v>120</v>
      </c>
      <c r="F55" s="72">
        <v>2</v>
      </c>
      <c r="G55" s="68"/>
      <c r="H55" s="69"/>
    </row>
    <row r="56" spans="2:8" ht="15" customHeight="1">
      <c r="B56" s="42">
        <v>13</v>
      </c>
      <c r="C56" s="33"/>
      <c r="D56" s="32"/>
      <c r="E56" s="153" t="s">
        <v>121</v>
      </c>
      <c r="F56" s="72">
        <v>1</v>
      </c>
      <c r="G56" s="68"/>
      <c r="H56" s="69"/>
    </row>
    <row r="57" spans="2:8" ht="15" customHeight="1" thickBot="1">
      <c r="B57" s="42">
        <v>14</v>
      </c>
      <c r="C57" s="33"/>
      <c r="D57" s="32"/>
      <c r="E57" s="153" t="s">
        <v>122</v>
      </c>
      <c r="F57" s="72">
        <v>1</v>
      </c>
      <c r="G57" s="68"/>
      <c r="H57" s="69"/>
    </row>
    <row r="58" spans="2:8" ht="15" customHeight="1">
      <c r="B58" s="42">
        <v>15</v>
      </c>
      <c r="C58" s="33"/>
      <c r="D58" s="32"/>
      <c r="E58" s="154" t="s">
        <v>123</v>
      </c>
      <c r="F58" s="72">
        <v>1</v>
      </c>
      <c r="G58" s="68"/>
      <c r="H58" s="69"/>
    </row>
    <row r="59" spans="2:8" ht="15" customHeight="1">
      <c r="B59" s="42">
        <v>16</v>
      </c>
      <c r="C59" s="33"/>
      <c r="D59" s="32"/>
      <c r="E59" s="155" t="s">
        <v>124</v>
      </c>
      <c r="F59" s="72">
        <v>1</v>
      </c>
      <c r="G59" s="68"/>
      <c r="H59" s="69"/>
    </row>
    <row r="60" spans="2:8" ht="15" customHeight="1">
      <c r="B60" s="42">
        <v>17</v>
      </c>
      <c r="C60" s="33"/>
      <c r="D60" s="32"/>
      <c r="E60" s="155" t="s">
        <v>125</v>
      </c>
      <c r="F60" s="72">
        <v>1</v>
      </c>
      <c r="G60" s="68"/>
      <c r="H60" s="69"/>
    </row>
    <row r="61" spans="2:8" ht="15" customHeight="1" thickBot="1">
      <c r="B61" s="78">
        <v>18</v>
      </c>
      <c r="C61" s="79"/>
      <c r="D61" s="45"/>
      <c r="E61" s="155" t="s">
        <v>126</v>
      </c>
      <c r="F61" s="76">
        <v>1</v>
      </c>
      <c r="G61" s="75"/>
      <c r="H61" s="80"/>
    </row>
    <row r="62" spans="2:8" ht="15.75" thickBot="1">
      <c r="B62" s="117" t="s">
        <v>127</v>
      </c>
      <c r="C62" s="118"/>
      <c r="D62" s="118"/>
      <c r="E62" s="118"/>
      <c r="F62" s="118"/>
      <c r="G62" s="118"/>
      <c r="H62" s="119"/>
    </row>
    <row r="63" spans="2:8">
      <c r="B63" s="42">
        <v>1</v>
      </c>
      <c r="C63" s="81"/>
      <c r="D63" s="43"/>
      <c r="E63" s="82" t="s">
        <v>128</v>
      </c>
      <c r="F63" s="83">
        <v>1</v>
      </c>
      <c r="G63" s="15"/>
      <c r="H63" s="16"/>
    </row>
    <row r="64" spans="2:8">
      <c r="B64" s="65">
        <v>2</v>
      </c>
      <c r="C64" s="33"/>
      <c r="D64" s="32"/>
      <c r="E64" s="64" t="s">
        <v>129</v>
      </c>
      <c r="F64" s="67">
        <v>1</v>
      </c>
      <c r="G64" s="17"/>
      <c r="H64" s="66"/>
    </row>
    <row r="65" spans="2:8" ht="15.75" thickBot="1">
      <c r="B65" s="42">
        <v>3</v>
      </c>
      <c r="C65" s="33"/>
      <c r="D65" s="32"/>
      <c r="E65" s="64" t="s">
        <v>130</v>
      </c>
      <c r="F65" s="67">
        <v>1</v>
      </c>
      <c r="G65" s="17"/>
      <c r="H65" s="66"/>
    </row>
    <row r="66" spans="2:8" ht="15.75" thickBot="1">
      <c r="B66" s="117" t="s">
        <v>131</v>
      </c>
      <c r="C66" s="118"/>
      <c r="D66" s="118"/>
      <c r="E66" s="118"/>
      <c r="F66" s="118"/>
      <c r="G66" s="118"/>
      <c r="H66" s="119"/>
    </row>
    <row r="67" spans="2:8">
      <c r="B67" s="42">
        <v>1</v>
      </c>
      <c r="C67" s="33"/>
      <c r="D67" s="32"/>
      <c r="E67" s="64" t="s">
        <v>132</v>
      </c>
      <c r="F67" s="67">
        <v>5</v>
      </c>
      <c r="G67" s="17"/>
      <c r="H67" s="66"/>
    </row>
    <row r="68" spans="2:8">
      <c r="B68" s="65">
        <v>2</v>
      </c>
      <c r="C68" s="33"/>
      <c r="D68" s="32"/>
      <c r="E68" s="64" t="s">
        <v>133</v>
      </c>
      <c r="F68" s="67">
        <v>1</v>
      </c>
      <c r="G68" s="17"/>
      <c r="H68" s="66"/>
    </row>
    <row r="69" spans="2:8" ht="30">
      <c r="B69" s="42">
        <v>3</v>
      </c>
      <c r="C69" s="33"/>
      <c r="D69" s="32"/>
      <c r="E69" s="64" t="s">
        <v>134</v>
      </c>
      <c r="F69" s="67">
        <v>1</v>
      </c>
      <c r="G69" s="17"/>
      <c r="H69" s="66"/>
    </row>
    <row r="70" spans="2:8" ht="30">
      <c r="B70" s="65">
        <v>4</v>
      </c>
      <c r="C70" s="33"/>
      <c r="D70" s="32"/>
      <c r="E70" s="64" t="s">
        <v>135</v>
      </c>
      <c r="F70" s="67">
        <v>1</v>
      </c>
      <c r="G70" s="17"/>
      <c r="H70" s="66"/>
    </row>
    <row r="71" spans="2:8" ht="30">
      <c r="B71" s="42">
        <v>5</v>
      </c>
      <c r="C71" s="33"/>
      <c r="D71" s="32"/>
      <c r="E71" s="64" t="s">
        <v>136</v>
      </c>
      <c r="F71" s="67">
        <v>1</v>
      </c>
      <c r="G71" s="17"/>
      <c r="H71" s="66"/>
    </row>
    <row r="72" spans="2:8" ht="30">
      <c r="B72" s="65">
        <v>6</v>
      </c>
      <c r="C72" s="33"/>
      <c r="D72" s="32"/>
      <c r="E72" s="64" t="s">
        <v>137</v>
      </c>
      <c r="F72" s="67">
        <v>1</v>
      </c>
      <c r="G72" s="17"/>
      <c r="H72" s="66"/>
    </row>
    <row r="73" spans="2:8">
      <c r="B73" s="42">
        <v>7</v>
      </c>
      <c r="C73" s="33"/>
      <c r="D73" s="32"/>
      <c r="E73" s="64" t="s">
        <v>122</v>
      </c>
      <c r="F73" s="67">
        <v>1</v>
      </c>
      <c r="G73" s="17"/>
      <c r="H73" s="66"/>
    </row>
    <row r="74" spans="2:8" ht="15.75" thickBot="1">
      <c r="B74" s="65">
        <v>8</v>
      </c>
      <c r="C74" s="33"/>
      <c r="D74" s="32"/>
      <c r="E74" s="64" t="s">
        <v>138</v>
      </c>
      <c r="F74" s="67">
        <v>5</v>
      </c>
      <c r="G74" s="17"/>
      <c r="H74" s="66"/>
    </row>
    <row r="75" spans="2:8" ht="15.75" thickBot="1">
      <c r="B75" s="117" t="s">
        <v>139</v>
      </c>
      <c r="C75" s="118"/>
      <c r="D75" s="118"/>
      <c r="E75" s="118"/>
      <c r="F75" s="118"/>
      <c r="G75" s="118"/>
      <c r="H75" s="119"/>
    </row>
    <row r="76" spans="2:8">
      <c r="B76" s="65">
        <v>1</v>
      </c>
      <c r="C76" s="33"/>
      <c r="D76" s="32"/>
      <c r="E76" s="64" t="s">
        <v>140</v>
      </c>
      <c r="F76" s="67">
        <v>1</v>
      </c>
      <c r="G76" s="17"/>
      <c r="H76" s="66"/>
    </row>
    <row r="77" spans="2:8">
      <c r="B77" s="42">
        <v>2</v>
      </c>
      <c r="C77" s="33"/>
      <c r="D77" s="32"/>
      <c r="E77" s="64" t="s">
        <v>141</v>
      </c>
      <c r="F77" s="67">
        <v>1</v>
      </c>
      <c r="G77" s="17"/>
      <c r="H77" s="66"/>
    </row>
    <row r="78" spans="2:8">
      <c r="B78" s="65">
        <v>3</v>
      </c>
      <c r="C78" s="33"/>
      <c r="D78" s="32"/>
      <c r="E78" s="64" t="s">
        <v>142</v>
      </c>
      <c r="F78" s="67">
        <v>1</v>
      </c>
      <c r="G78" s="17"/>
      <c r="H78" s="66"/>
    </row>
    <row r="79" spans="2:8">
      <c r="B79" s="42">
        <v>4</v>
      </c>
      <c r="C79" s="33"/>
      <c r="D79" s="32"/>
      <c r="E79" s="64" t="s">
        <v>143</v>
      </c>
      <c r="F79" s="67">
        <v>1</v>
      </c>
      <c r="G79" s="17"/>
      <c r="H79" s="66"/>
    </row>
    <row r="80" spans="2:8">
      <c r="B80" s="65">
        <v>5</v>
      </c>
      <c r="C80" s="33"/>
      <c r="D80" s="32"/>
      <c r="E80" s="64" t="s">
        <v>144</v>
      </c>
      <c r="F80" s="67">
        <v>1</v>
      </c>
      <c r="G80" s="17"/>
      <c r="H80" s="66"/>
    </row>
    <row r="81" spans="2:8">
      <c r="B81" s="42">
        <v>6</v>
      </c>
      <c r="C81" s="33"/>
      <c r="D81" s="32"/>
      <c r="E81" s="64" t="s">
        <v>145</v>
      </c>
      <c r="F81" s="67">
        <v>1</v>
      </c>
      <c r="G81" s="17"/>
      <c r="H81" s="66"/>
    </row>
    <row r="82" spans="2:8">
      <c r="B82" s="65">
        <v>7</v>
      </c>
      <c r="C82" s="33"/>
      <c r="D82" s="32"/>
      <c r="E82" s="64" t="s">
        <v>146</v>
      </c>
      <c r="F82" s="67">
        <v>1</v>
      </c>
      <c r="G82" s="17"/>
      <c r="H82" s="66"/>
    </row>
    <row r="83" spans="2:8">
      <c r="B83" s="42">
        <v>8</v>
      </c>
      <c r="C83" s="33"/>
      <c r="D83" s="32"/>
      <c r="E83" s="64" t="s">
        <v>147</v>
      </c>
      <c r="F83" s="67">
        <v>2</v>
      </c>
      <c r="G83" s="17"/>
      <c r="H83" s="66"/>
    </row>
    <row r="84" spans="2:8">
      <c r="B84" s="65">
        <v>9</v>
      </c>
      <c r="C84" s="33"/>
      <c r="D84" s="32"/>
      <c r="E84" s="64" t="s">
        <v>148</v>
      </c>
      <c r="F84" s="67">
        <v>1</v>
      </c>
      <c r="G84" s="17"/>
      <c r="H84" s="66"/>
    </row>
    <row r="85" spans="2:8" ht="15.75">
      <c r="B85" s="42">
        <v>10</v>
      </c>
      <c r="C85" s="33"/>
      <c r="D85" s="32"/>
      <c r="E85" s="73" t="s">
        <v>149</v>
      </c>
      <c r="F85" s="67">
        <v>1</v>
      </c>
      <c r="G85" s="17"/>
      <c r="H85" s="66"/>
    </row>
    <row r="86" spans="2:8" ht="15.75">
      <c r="B86" s="65">
        <v>11</v>
      </c>
      <c r="C86" s="33"/>
      <c r="D86" s="32"/>
      <c r="E86" s="74" t="s">
        <v>150</v>
      </c>
      <c r="F86" s="67">
        <v>1</v>
      </c>
      <c r="G86" s="17"/>
      <c r="H86" s="66"/>
    </row>
    <row r="87" spans="2:8" ht="15.75">
      <c r="B87" s="42">
        <v>12</v>
      </c>
      <c r="C87" s="33"/>
      <c r="D87" s="32"/>
      <c r="E87" s="74" t="s">
        <v>151</v>
      </c>
      <c r="F87" s="67">
        <v>28</v>
      </c>
      <c r="G87" s="17"/>
      <c r="H87" s="66"/>
    </row>
    <row r="88" spans="2:8" ht="16.5" thickBot="1">
      <c r="B88" s="65">
        <v>13</v>
      </c>
      <c r="C88" s="33"/>
      <c r="D88" s="32"/>
      <c r="E88" s="74" t="s">
        <v>152</v>
      </c>
      <c r="F88" s="67">
        <v>1</v>
      </c>
      <c r="G88" s="17"/>
      <c r="H88" s="66"/>
    </row>
    <row r="89" spans="2:8" ht="15.75" thickBot="1">
      <c r="B89" s="117" t="s">
        <v>153</v>
      </c>
      <c r="C89" s="118"/>
      <c r="D89" s="118"/>
      <c r="E89" s="118"/>
      <c r="F89" s="118"/>
      <c r="G89" s="118"/>
      <c r="H89" s="119"/>
    </row>
    <row r="90" spans="2:8" ht="15.75">
      <c r="B90" s="42">
        <v>1</v>
      </c>
      <c r="C90" s="33"/>
      <c r="D90" s="32"/>
      <c r="E90" s="74" t="s">
        <v>154</v>
      </c>
      <c r="F90" s="67">
        <v>1</v>
      </c>
      <c r="G90" s="17"/>
      <c r="H90" s="66"/>
    </row>
    <row r="91" spans="2:8" ht="15.75">
      <c r="B91" s="42">
        <v>2</v>
      </c>
      <c r="C91" s="33"/>
      <c r="D91" s="32"/>
      <c r="E91" s="74" t="s">
        <v>155</v>
      </c>
      <c r="F91" s="67">
        <v>1</v>
      </c>
      <c r="G91" s="17"/>
      <c r="H91" s="66"/>
    </row>
    <row r="92" spans="2:8" ht="15.75">
      <c r="B92" s="42">
        <v>3</v>
      </c>
      <c r="C92" s="33"/>
      <c r="D92" s="32"/>
      <c r="E92" s="74" t="s">
        <v>156</v>
      </c>
      <c r="F92" s="67">
        <v>1</v>
      </c>
      <c r="G92" s="17"/>
      <c r="H92" s="66"/>
    </row>
    <row r="93" spans="2:8" ht="16.5" thickBot="1">
      <c r="B93" s="42">
        <v>4</v>
      </c>
      <c r="C93" s="33"/>
      <c r="D93" s="32"/>
      <c r="E93" s="74" t="s">
        <v>157</v>
      </c>
      <c r="F93" s="67">
        <v>1</v>
      </c>
      <c r="G93" s="17"/>
      <c r="H93" s="66"/>
    </row>
    <row r="94" spans="2:8" ht="15.75" thickBot="1">
      <c r="B94" s="117" t="s">
        <v>158</v>
      </c>
      <c r="C94" s="118"/>
      <c r="D94" s="118"/>
      <c r="E94" s="118"/>
      <c r="F94" s="118"/>
      <c r="G94" s="118"/>
      <c r="H94" s="119"/>
    </row>
    <row r="95" spans="2:8" ht="15.75">
      <c r="B95" s="42">
        <v>1</v>
      </c>
      <c r="C95" s="33"/>
      <c r="D95" s="32"/>
      <c r="E95" s="74" t="s">
        <v>159</v>
      </c>
      <c r="F95" s="67">
        <v>1</v>
      </c>
      <c r="G95" s="17"/>
      <c r="H95" s="66"/>
    </row>
    <row r="96" spans="2:8" ht="15.75">
      <c r="B96" s="42">
        <v>2</v>
      </c>
      <c r="C96" s="33"/>
      <c r="D96" s="32"/>
      <c r="E96" s="74" t="s">
        <v>160</v>
      </c>
      <c r="F96" s="67">
        <v>1</v>
      </c>
      <c r="G96" s="17"/>
      <c r="H96" s="66"/>
    </row>
    <row r="97" spans="2:8" ht="16.5" thickBot="1">
      <c r="B97" s="42">
        <v>3</v>
      </c>
      <c r="C97" s="33"/>
      <c r="D97" s="32"/>
      <c r="E97" s="74" t="s">
        <v>161</v>
      </c>
      <c r="F97" s="67">
        <v>1</v>
      </c>
      <c r="G97" s="17"/>
      <c r="H97" s="66"/>
    </row>
    <row r="98" spans="2:8" ht="15.75" thickBot="1">
      <c r="B98" s="117" t="s">
        <v>162</v>
      </c>
      <c r="C98" s="118"/>
      <c r="D98" s="118"/>
      <c r="E98" s="118"/>
      <c r="F98" s="118"/>
      <c r="G98" s="118"/>
      <c r="H98" s="119"/>
    </row>
    <row r="99" spans="2:8" ht="15.75">
      <c r="B99" s="42">
        <v>1</v>
      </c>
      <c r="C99" s="33"/>
      <c r="D99" s="32"/>
      <c r="E99" s="74" t="s">
        <v>163</v>
      </c>
      <c r="F99" s="67">
        <v>1</v>
      </c>
      <c r="G99" s="17"/>
      <c r="H99" s="66"/>
    </row>
    <row r="100" spans="2:8" ht="16.5" thickBot="1">
      <c r="B100" s="42">
        <v>2</v>
      </c>
      <c r="C100" s="33"/>
      <c r="D100" s="32"/>
      <c r="E100" s="74" t="s">
        <v>164</v>
      </c>
      <c r="F100" s="67">
        <v>1</v>
      </c>
      <c r="G100" s="17"/>
      <c r="H100" s="66"/>
    </row>
    <row r="101" spans="2:8" ht="15.75" thickBot="1">
      <c r="B101" s="117" t="s">
        <v>165</v>
      </c>
      <c r="C101" s="118"/>
      <c r="D101" s="118"/>
      <c r="E101" s="118"/>
      <c r="F101" s="118"/>
      <c r="G101" s="118"/>
      <c r="H101" s="119"/>
    </row>
    <row r="102" spans="2:8" ht="15.75">
      <c r="B102" s="42">
        <v>1</v>
      </c>
      <c r="C102" s="33"/>
      <c r="D102" s="32"/>
      <c r="E102" s="74" t="s">
        <v>166</v>
      </c>
      <c r="F102" s="67">
        <v>1</v>
      </c>
      <c r="G102" s="17"/>
      <c r="H102" s="66"/>
    </row>
    <row r="103" spans="2:8" ht="15.75">
      <c r="B103" s="42">
        <v>2</v>
      </c>
      <c r="C103" s="33"/>
      <c r="D103" s="32"/>
      <c r="E103" s="74" t="s">
        <v>167</v>
      </c>
      <c r="F103" s="67">
        <v>1</v>
      </c>
      <c r="G103" s="17"/>
      <c r="H103" s="66"/>
    </row>
    <row r="104" spans="2:8" ht="15.75">
      <c r="B104" s="42">
        <v>3</v>
      </c>
      <c r="C104" s="33"/>
      <c r="D104" s="32"/>
      <c r="E104" s="74" t="s">
        <v>168</v>
      </c>
      <c r="F104" s="67">
        <v>1</v>
      </c>
      <c r="G104" s="17"/>
      <c r="H104" s="66"/>
    </row>
    <row r="105" spans="2:8" ht="15.75">
      <c r="B105" s="42">
        <v>4</v>
      </c>
      <c r="C105" s="33"/>
      <c r="D105" s="32"/>
      <c r="E105" s="74" t="s">
        <v>169</v>
      </c>
      <c r="F105" s="67">
        <v>1</v>
      </c>
      <c r="G105" s="17"/>
      <c r="H105" s="66"/>
    </row>
    <row r="106" spans="2:8" ht="15.75">
      <c r="B106" s="42">
        <v>5</v>
      </c>
      <c r="C106" s="33"/>
      <c r="D106" s="32"/>
      <c r="E106" s="74" t="s">
        <v>170</v>
      </c>
      <c r="F106" s="67">
        <v>1</v>
      </c>
      <c r="G106" s="17"/>
      <c r="H106" s="66"/>
    </row>
    <row r="107" spans="2:8" ht="15.75">
      <c r="B107" s="42">
        <v>6</v>
      </c>
      <c r="C107" s="33"/>
      <c r="D107" s="32"/>
      <c r="E107" s="74" t="s">
        <v>171</v>
      </c>
      <c r="F107" s="67">
        <v>1</v>
      </c>
      <c r="G107" s="17"/>
      <c r="H107" s="66"/>
    </row>
    <row r="108" spans="2:8" ht="15.75">
      <c r="B108" s="42">
        <v>7</v>
      </c>
      <c r="C108" s="33"/>
      <c r="D108" s="32"/>
      <c r="E108" s="74" t="s">
        <v>172</v>
      </c>
      <c r="F108" s="67">
        <v>1</v>
      </c>
      <c r="G108" s="17"/>
      <c r="H108" s="66"/>
    </row>
    <row r="109" spans="2:8" ht="15.75">
      <c r="B109" s="42">
        <v>8</v>
      </c>
      <c r="C109" s="33"/>
      <c r="D109" s="32"/>
      <c r="E109" s="74" t="s">
        <v>173</v>
      </c>
      <c r="F109" s="67">
        <v>1</v>
      </c>
      <c r="G109" s="17"/>
      <c r="H109" s="66"/>
    </row>
    <row r="110" spans="2:8" ht="15.75">
      <c r="B110" s="42">
        <v>9</v>
      </c>
      <c r="C110" s="33"/>
      <c r="D110" s="32"/>
      <c r="E110" s="74" t="s">
        <v>174</v>
      </c>
      <c r="F110" s="67">
        <v>1</v>
      </c>
      <c r="G110" s="17"/>
      <c r="H110" s="66"/>
    </row>
    <row r="111" spans="2:8" ht="16.5" thickBot="1">
      <c r="B111" s="42">
        <v>10</v>
      </c>
      <c r="C111" s="33"/>
      <c r="D111" s="32"/>
      <c r="E111" s="74" t="s">
        <v>175</v>
      </c>
      <c r="F111" s="67">
        <v>1</v>
      </c>
      <c r="G111" s="17"/>
      <c r="H111" s="66"/>
    </row>
    <row r="112" spans="2:8" ht="26.25" customHeight="1" thickBot="1">
      <c r="B112" s="90" t="s">
        <v>18</v>
      </c>
      <c r="C112" s="91"/>
      <c r="D112" s="91"/>
      <c r="E112" s="91"/>
      <c r="F112" s="91"/>
      <c r="G112" s="116"/>
      <c r="H112" s="84">
        <f>SUM(H43:H111)</f>
        <v>0</v>
      </c>
    </row>
    <row r="113" spans="2:8">
      <c r="C113" s="18"/>
      <c r="D113" s="18"/>
    </row>
    <row r="114" spans="2:8" ht="15.75" thickBot="1"/>
    <row r="115" spans="2:8" ht="35.25" customHeight="1" thickBot="1">
      <c r="B115" s="112" t="s">
        <v>56</v>
      </c>
      <c r="C115" s="113"/>
      <c r="D115" s="113"/>
      <c r="E115" s="113"/>
      <c r="F115" s="113"/>
      <c r="G115" s="114">
        <f>H13+H35+H112</f>
        <v>0</v>
      </c>
      <c r="H115" s="115"/>
    </row>
    <row r="118" spans="2:8" ht="15.75">
      <c r="B118" s="100" t="s">
        <v>19</v>
      </c>
      <c r="C118" s="100"/>
      <c r="D118" s="100"/>
      <c r="E118" s="100"/>
      <c r="F118" s="100"/>
      <c r="G118" s="100"/>
      <c r="H118" s="100"/>
    </row>
    <row r="119" spans="2:8" ht="15.75">
      <c r="B119" s="100" t="s">
        <v>20</v>
      </c>
      <c r="C119" s="100"/>
      <c r="D119" s="100"/>
      <c r="E119" s="100"/>
      <c r="F119" s="100"/>
      <c r="G119" s="100"/>
      <c r="H119" s="100"/>
    </row>
  </sheetData>
  <mergeCells count="61">
    <mergeCell ref="B101:H101"/>
    <mergeCell ref="B66:H66"/>
    <mergeCell ref="B75:H75"/>
    <mergeCell ref="B89:H89"/>
    <mergeCell ref="B94:H94"/>
    <mergeCell ref="B98:H98"/>
    <mergeCell ref="B28:C28"/>
    <mergeCell ref="D28:E28"/>
    <mergeCell ref="B32:C32"/>
    <mergeCell ref="D32:E32"/>
    <mergeCell ref="D25:E25"/>
    <mergeCell ref="D26:E26"/>
    <mergeCell ref="B29:C29"/>
    <mergeCell ref="D29:E29"/>
    <mergeCell ref="B30:C30"/>
    <mergeCell ref="D30:E30"/>
    <mergeCell ref="B31:C31"/>
    <mergeCell ref="D31:E31"/>
    <mergeCell ref="B25:C25"/>
    <mergeCell ref="B26:C26"/>
    <mergeCell ref="D22:E22"/>
    <mergeCell ref="D23:E23"/>
    <mergeCell ref="D24:E24"/>
    <mergeCell ref="B2:H2"/>
    <mergeCell ref="G4:H4"/>
    <mergeCell ref="B6:H6"/>
    <mergeCell ref="C8:H8"/>
    <mergeCell ref="B10:C10"/>
    <mergeCell ref="D10:E10"/>
    <mergeCell ref="B119:H119"/>
    <mergeCell ref="B11:C11"/>
    <mergeCell ref="D11:E11"/>
    <mergeCell ref="B12:C12"/>
    <mergeCell ref="D12:E12"/>
    <mergeCell ref="B13:G14"/>
    <mergeCell ref="H13:H14"/>
    <mergeCell ref="C39:H39"/>
    <mergeCell ref="B115:F115"/>
    <mergeCell ref="G115:H115"/>
    <mergeCell ref="B118:H118"/>
    <mergeCell ref="B112:G112"/>
    <mergeCell ref="B43:H43"/>
    <mergeCell ref="B62:H62"/>
    <mergeCell ref="C17:H17"/>
    <mergeCell ref="B19:C19"/>
    <mergeCell ref="B35:G36"/>
    <mergeCell ref="H35:H36"/>
    <mergeCell ref="D19:E19"/>
    <mergeCell ref="B20:C20"/>
    <mergeCell ref="D20:E20"/>
    <mergeCell ref="B21:C21"/>
    <mergeCell ref="D21:E21"/>
    <mergeCell ref="B27:C27"/>
    <mergeCell ref="D27:E27"/>
    <mergeCell ref="B33:C33"/>
    <mergeCell ref="D33:E33"/>
    <mergeCell ref="B34:C34"/>
    <mergeCell ref="D34:E34"/>
    <mergeCell ref="B22:C22"/>
    <mergeCell ref="B23:C23"/>
    <mergeCell ref="B24:C24"/>
  </mergeCells>
  <pageMargins left="0.25" right="0.25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619"/>
  <sheetViews>
    <sheetView zoomScaleNormal="100" workbookViewId="0">
      <selection activeCell="I10" sqref="I10"/>
    </sheetView>
  </sheetViews>
  <sheetFormatPr defaultRowHeight="15.75"/>
  <cols>
    <col min="1" max="1" width="9" style="21"/>
    <col min="2" max="2" width="8.25" style="21" customWidth="1"/>
    <col min="3" max="3" width="64.625" style="21" customWidth="1"/>
    <col min="4" max="4" width="15.125" style="21" customWidth="1"/>
    <col min="5" max="5" width="26.125" style="21" customWidth="1"/>
    <col min="6" max="16384" width="9" style="21"/>
  </cols>
  <sheetData>
    <row r="2" spans="2:5" ht="66" customHeight="1">
      <c r="B2" s="134" t="s">
        <v>93</v>
      </c>
      <c r="C2" s="135"/>
      <c r="D2" s="135"/>
      <c r="E2" s="135"/>
    </row>
    <row r="3" spans="2:5" ht="20.25" customHeight="1">
      <c r="B3" s="20"/>
      <c r="C3" s="20"/>
      <c r="D3" s="20"/>
    </row>
    <row r="4" spans="2:5" ht="21" customHeight="1">
      <c r="B4" s="136" t="s">
        <v>48</v>
      </c>
      <c r="C4" s="136"/>
      <c r="D4" s="136"/>
      <c r="E4" s="136"/>
    </row>
    <row r="5" spans="2:5" ht="21" customHeight="1">
      <c r="B5" s="40"/>
      <c r="C5" s="40"/>
      <c r="D5" s="40"/>
      <c r="E5" s="40"/>
    </row>
    <row r="6" spans="2:5" ht="21" customHeight="1">
      <c r="B6" s="1" t="s">
        <v>92</v>
      </c>
      <c r="C6" s="22"/>
      <c r="D6" s="23"/>
      <c r="E6" s="24"/>
    </row>
    <row r="7" spans="2:5" ht="21" customHeight="1">
      <c r="B7" s="22"/>
      <c r="C7" s="22"/>
      <c r="D7" s="23"/>
      <c r="E7" s="24"/>
    </row>
    <row r="8" spans="2:5" ht="40.5" customHeight="1">
      <c r="B8" s="3" t="s">
        <v>4</v>
      </c>
      <c r="C8" s="3" t="s">
        <v>5</v>
      </c>
      <c r="D8" s="3" t="s">
        <v>50</v>
      </c>
      <c r="E8" s="3" t="s">
        <v>6</v>
      </c>
    </row>
    <row r="9" spans="2:5" ht="15" customHeight="1">
      <c r="B9" s="2" t="s">
        <v>7</v>
      </c>
      <c r="C9" s="2"/>
      <c r="D9" s="2"/>
      <c r="E9" s="34"/>
    </row>
    <row r="10" spans="2:5" ht="15" customHeight="1">
      <c r="B10" s="2"/>
      <c r="C10" s="2"/>
      <c r="D10" s="2"/>
      <c r="E10" s="34"/>
    </row>
    <row r="11" spans="2:5" ht="15" customHeight="1">
      <c r="B11" s="2"/>
      <c r="C11" s="2"/>
      <c r="D11" s="2"/>
      <c r="E11" s="34"/>
    </row>
    <row r="12" spans="2:5" ht="15" customHeight="1">
      <c r="B12" s="2"/>
      <c r="C12" s="2"/>
      <c r="D12" s="2"/>
      <c r="E12" s="34"/>
    </row>
    <row r="13" spans="2:5" ht="21" customHeight="1">
      <c r="B13" s="1" t="s">
        <v>8</v>
      </c>
      <c r="C13" s="22"/>
      <c r="D13" s="23"/>
      <c r="E13" s="24"/>
    </row>
    <row r="14" spans="2:5" ht="21" customHeight="1">
      <c r="B14" s="40"/>
      <c r="C14" s="40"/>
      <c r="D14" s="40"/>
      <c r="E14" s="40"/>
    </row>
    <row r="15" spans="2:5" ht="17.25" customHeight="1">
      <c r="B15" s="38"/>
      <c r="C15" s="39"/>
    </row>
    <row r="16" spans="2:5" ht="18.95" customHeight="1"/>
    <row r="17" spans="2:5" s="24" customFormat="1" ht="15">
      <c r="B17" s="1" t="s">
        <v>3</v>
      </c>
      <c r="C17" s="22"/>
      <c r="D17" s="23"/>
    </row>
    <row r="18" spans="2:5" s="24" customFormat="1" ht="15">
      <c r="B18" s="22"/>
      <c r="C18" s="22"/>
      <c r="D18" s="23"/>
    </row>
    <row r="19" spans="2:5" s="24" customFormat="1" ht="71.25" customHeight="1">
      <c r="B19" s="3" t="s">
        <v>4</v>
      </c>
      <c r="C19" s="3" t="s">
        <v>5</v>
      </c>
      <c r="D19" s="3" t="s">
        <v>50</v>
      </c>
      <c r="E19" s="3" t="s">
        <v>6</v>
      </c>
    </row>
    <row r="20" spans="2:5" s="24" customFormat="1" ht="15">
      <c r="B20" s="2" t="s">
        <v>7</v>
      </c>
      <c r="C20" s="2"/>
      <c r="D20" s="2"/>
      <c r="E20" s="34"/>
    </row>
    <row r="21" spans="2:5" s="24" customFormat="1" ht="15">
      <c r="B21" s="2"/>
      <c r="C21" s="2"/>
      <c r="D21" s="2"/>
      <c r="E21" s="34"/>
    </row>
    <row r="22" spans="2:5" s="24" customFormat="1" ht="15">
      <c r="B22" s="2"/>
      <c r="C22" s="2"/>
      <c r="D22" s="2"/>
      <c r="E22" s="34"/>
    </row>
    <row r="23" spans="2:5" s="24" customFormat="1" ht="15">
      <c r="B23" s="2"/>
      <c r="C23" s="2"/>
      <c r="D23" s="2"/>
      <c r="E23" s="34"/>
    </row>
    <row r="24" spans="2:5" s="24" customFormat="1" ht="15">
      <c r="B24" s="1" t="s">
        <v>8</v>
      </c>
      <c r="C24" s="22"/>
      <c r="D24" s="23"/>
    </row>
    <row r="25" spans="2:5" s="24" customFormat="1" ht="15">
      <c r="B25" s="1"/>
      <c r="C25" s="22"/>
      <c r="D25" s="23"/>
    </row>
    <row r="26" spans="2:5" s="24" customFormat="1" ht="15">
      <c r="B26" s="1" t="s">
        <v>9</v>
      </c>
      <c r="C26" s="22"/>
      <c r="D26" s="23"/>
    </row>
    <row r="27" spans="2:5" s="24" customFormat="1" ht="75" customHeight="1">
      <c r="B27" s="3" t="s">
        <v>4</v>
      </c>
      <c r="C27" s="3" t="s">
        <v>5</v>
      </c>
      <c r="D27" s="3" t="s">
        <v>50</v>
      </c>
      <c r="E27" s="3" t="s">
        <v>6</v>
      </c>
    </row>
    <row r="28" spans="2:5" s="24" customFormat="1" ht="15">
      <c r="B28" s="2"/>
      <c r="C28" s="2"/>
      <c r="D28" s="2"/>
      <c r="E28" s="34"/>
    </row>
    <row r="29" spans="2:5" s="24" customFormat="1" ht="15">
      <c r="B29" s="2"/>
      <c r="C29" s="2"/>
      <c r="D29" s="2"/>
      <c r="E29" s="34"/>
    </row>
    <row r="30" spans="2:5" s="24" customFormat="1" ht="15">
      <c r="B30" s="2"/>
      <c r="C30" s="2"/>
      <c r="D30" s="2"/>
      <c r="E30" s="34"/>
    </row>
    <row r="31" spans="2:5" s="24" customFormat="1" ht="15">
      <c r="B31" s="2"/>
      <c r="C31" s="2"/>
      <c r="D31" s="2"/>
      <c r="E31" s="34"/>
    </row>
    <row r="32" spans="2:5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</sheetData>
  <mergeCells count="2">
    <mergeCell ref="B2:E2"/>
    <mergeCell ref="B4:E4"/>
  </mergeCells>
  <printOptions horizontalCentered="1" verticalCentered="1"/>
  <pageMargins left="0.25" right="0.25" top="0.75" bottom="0.75" header="0.3" footer="0.3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31"/>
  <sheetViews>
    <sheetView workbookViewId="0">
      <selection activeCell="J11" sqref="J11:K11"/>
    </sheetView>
  </sheetViews>
  <sheetFormatPr defaultRowHeight="15"/>
  <cols>
    <col min="1" max="1" width="9" style="25"/>
    <col min="2" max="2" width="24.875" style="25" customWidth="1"/>
    <col min="3" max="3" width="22.875" style="25" customWidth="1"/>
    <col min="4" max="4" width="22.125" style="25" customWidth="1"/>
    <col min="5" max="5" width="19" style="25" customWidth="1"/>
    <col min="6" max="16384" width="9" style="25"/>
  </cols>
  <sheetData>
    <row r="2" spans="2:5" ht="41.25" customHeight="1">
      <c r="B2" s="143" t="s">
        <v>93</v>
      </c>
      <c r="C2" s="143"/>
      <c r="D2" s="143"/>
      <c r="E2" s="143"/>
    </row>
    <row r="4" spans="2:5">
      <c r="D4" s="144" t="s">
        <v>22</v>
      </c>
      <c r="E4" s="144"/>
    </row>
    <row r="5" spans="2:5" ht="20.25">
      <c r="B5" s="145" t="s">
        <v>23</v>
      </c>
      <c r="C5" s="145"/>
      <c r="D5" s="145"/>
      <c r="E5" s="145"/>
    </row>
    <row r="6" spans="2:5">
      <c r="C6" s="9"/>
      <c r="D6" s="9"/>
    </row>
    <row r="7" spans="2:5">
      <c r="B7" s="120" t="s">
        <v>24</v>
      </c>
      <c r="C7" s="120"/>
      <c r="D7" s="120"/>
      <c r="E7" s="120"/>
    </row>
    <row r="8" spans="2:5">
      <c r="B8" s="120" t="s">
        <v>25</v>
      </c>
      <c r="C8" s="120"/>
      <c r="D8" s="120"/>
      <c r="E8" s="120"/>
    </row>
    <row r="9" spans="2:5" ht="15.75" thickBot="1">
      <c r="B9" s="146" t="s">
        <v>26</v>
      </c>
      <c r="C9" s="146"/>
      <c r="D9" s="146"/>
      <c r="E9" s="146"/>
    </row>
    <row r="10" spans="2:5">
      <c r="B10" s="147" t="s">
        <v>57</v>
      </c>
      <c r="C10" s="147" t="s">
        <v>27</v>
      </c>
      <c r="D10" s="147" t="s">
        <v>28</v>
      </c>
      <c r="E10" s="46" t="s">
        <v>58</v>
      </c>
    </row>
    <row r="11" spans="2:5" ht="15.75" thickBot="1">
      <c r="B11" s="148"/>
      <c r="C11" s="148"/>
      <c r="D11" s="148"/>
      <c r="E11" s="47" t="s">
        <v>59</v>
      </c>
    </row>
    <row r="12" spans="2:5" ht="15.75" thickBot="1">
      <c r="B12" s="48" t="s">
        <v>29</v>
      </c>
      <c r="C12" s="47" t="s">
        <v>30</v>
      </c>
      <c r="D12" s="47" t="s">
        <v>31</v>
      </c>
      <c r="E12" s="49" t="s">
        <v>32</v>
      </c>
    </row>
    <row r="13" spans="2:5" ht="15.75" thickBot="1">
      <c r="B13" s="50" t="s">
        <v>60</v>
      </c>
      <c r="C13" s="51" t="s">
        <v>33</v>
      </c>
      <c r="D13" s="51" t="s">
        <v>31</v>
      </c>
      <c r="E13" s="52"/>
    </row>
    <row r="14" spans="2:5" ht="15.75" thickBot="1">
      <c r="B14" s="50" t="s">
        <v>61</v>
      </c>
      <c r="C14" s="51" t="s">
        <v>44</v>
      </c>
      <c r="D14" s="51" t="s">
        <v>34</v>
      </c>
      <c r="E14" s="52"/>
    </row>
    <row r="15" spans="2:5" ht="15.75" thickBot="1">
      <c r="B15" s="50" t="s">
        <v>62</v>
      </c>
      <c r="C15" s="51" t="s">
        <v>35</v>
      </c>
      <c r="D15" s="51" t="s">
        <v>36</v>
      </c>
      <c r="E15" s="52"/>
    </row>
    <row r="16" spans="2:5" ht="15.75" thickBot="1">
      <c r="B16" s="50" t="s">
        <v>63</v>
      </c>
      <c r="C16" s="51" t="s">
        <v>37</v>
      </c>
      <c r="D16" s="51" t="s">
        <v>64</v>
      </c>
      <c r="E16" s="52"/>
    </row>
    <row r="17" spans="2:5" ht="15.75" thickBot="1">
      <c r="B17" s="53" t="s">
        <v>65</v>
      </c>
      <c r="C17" s="54" t="s">
        <v>66</v>
      </c>
      <c r="D17" s="54" t="s">
        <v>67</v>
      </c>
      <c r="E17" s="55" t="s">
        <v>32</v>
      </c>
    </row>
    <row r="18" spans="2:5" ht="15.75" thickBot="1">
      <c r="B18" s="56" t="s">
        <v>68</v>
      </c>
      <c r="C18" s="57" t="s">
        <v>66</v>
      </c>
      <c r="D18" s="57" t="s">
        <v>67</v>
      </c>
      <c r="E18" s="58"/>
    </row>
    <row r="19" spans="2:5" ht="15.75" thickBot="1">
      <c r="B19" s="56" t="s">
        <v>69</v>
      </c>
      <c r="C19" s="57" t="s">
        <v>70</v>
      </c>
      <c r="D19" s="57" t="s">
        <v>71</v>
      </c>
      <c r="E19" s="58"/>
    </row>
    <row r="20" spans="2:5" ht="15.75" thickBot="1">
      <c r="B20" s="56" t="s">
        <v>72</v>
      </c>
      <c r="C20" s="57" t="s">
        <v>73</v>
      </c>
      <c r="D20" s="57" t="s">
        <v>74</v>
      </c>
      <c r="E20" s="58"/>
    </row>
    <row r="21" spans="2:5" ht="15.75" thickBot="1">
      <c r="B21" s="53" t="s">
        <v>51</v>
      </c>
      <c r="C21" s="54" t="s">
        <v>38</v>
      </c>
      <c r="D21" s="54" t="s">
        <v>39</v>
      </c>
      <c r="E21" s="55" t="s">
        <v>32</v>
      </c>
    </row>
    <row r="22" spans="2:5" ht="15.75" thickBot="1">
      <c r="B22" s="56" t="s">
        <v>53</v>
      </c>
      <c r="C22" s="57" t="s">
        <v>38</v>
      </c>
      <c r="D22" s="57" t="s">
        <v>39</v>
      </c>
      <c r="E22" s="58"/>
    </row>
    <row r="23" spans="2:5" ht="15.75" thickBot="1">
      <c r="B23" s="56" t="s">
        <v>52</v>
      </c>
      <c r="C23" s="57" t="s">
        <v>40</v>
      </c>
      <c r="D23" s="57" t="s">
        <v>41</v>
      </c>
      <c r="E23" s="58"/>
    </row>
    <row r="24" spans="2:5" ht="15.75" thickBot="1">
      <c r="B24" s="53" t="s">
        <v>75</v>
      </c>
      <c r="C24" s="54" t="s">
        <v>76</v>
      </c>
      <c r="D24" s="54" t="s">
        <v>77</v>
      </c>
      <c r="E24" s="55" t="s">
        <v>32</v>
      </c>
    </row>
    <row r="25" spans="2:5" ht="15.75" thickBot="1">
      <c r="B25" s="53" t="s">
        <v>78</v>
      </c>
      <c r="C25" s="54" t="s">
        <v>79</v>
      </c>
      <c r="D25" s="54" t="s">
        <v>80</v>
      </c>
      <c r="E25" s="55" t="s">
        <v>32</v>
      </c>
    </row>
    <row r="26" spans="2:5" ht="16.5" thickBot="1">
      <c r="B26" s="53" t="s">
        <v>81</v>
      </c>
      <c r="C26" s="54" t="s">
        <v>82</v>
      </c>
      <c r="D26" s="54" t="s">
        <v>83</v>
      </c>
      <c r="E26" s="59" t="s">
        <v>32</v>
      </c>
    </row>
    <row r="27" spans="2:5">
      <c r="B27" s="60" t="s">
        <v>81</v>
      </c>
      <c r="C27" s="139" t="s">
        <v>82</v>
      </c>
      <c r="D27" s="149" t="s">
        <v>83</v>
      </c>
      <c r="E27" s="137"/>
    </row>
    <row r="28" spans="2:5" ht="15.75" thickBot="1">
      <c r="B28" s="61" t="s">
        <v>84</v>
      </c>
      <c r="C28" s="140"/>
      <c r="D28" s="150"/>
      <c r="E28" s="138"/>
    </row>
    <row r="29" spans="2:5">
      <c r="B29" s="60" t="s">
        <v>85</v>
      </c>
      <c r="C29" s="139" t="s">
        <v>87</v>
      </c>
      <c r="D29" s="139" t="s">
        <v>88</v>
      </c>
      <c r="E29" s="141"/>
    </row>
    <row r="30" spans="2:5" ht="15.75" thickBot="1">
      <c r="B30" s="61" t="s">
        <v>86</v>
      </c>
      <c r="C30" s="140"/>
      <c r="D30" s="140"/>
      <c r="E30" s="142"/>
    </row>
    <row r="31" spans="2:5" ht="16.5" thickBot="1">
      <c r="B31" s="53" t="s">
        <v>89</v>
      </c>
      <c r="C31" s="54" t="s">
        <v>90</v>
      </c>
      <c r="D31" s="54" t="s">
        <v>91</v>
      </c>
      <c r="E31" s="59" t="s">
        <v>32</v>
      </c>
    </row>
  </sheetData>
  <mergeCells count="15">
    <mergeCell ref="E27:E28"/>
    <mergeCell ref="C29:C30"/>
    <mergeCell ref="D29:D30"/>
    <mergeCell ref="E29:E30"/>
    <mergeCell ref="B2:E2"/>
    <mergeCell ref="D4:E4"/>
    <mergeCell ref="B5:E5"/>
    <mergeCell ref="B7:E7"/>
    <mergeCell ref="B8:E8"/>
    <mergeCell ref="B9:E9"/>
    <mergeCell ref="B10:B11"/>
    <mergeCell ref="C10:C11"/>
    <mergeCell ref="D10:D11"/>
    <mergeCell ref="C27:C28"/>
    <mergeCell ref="D27:D28"/>
  </mergeCells>
  <pageMargins left="0.25" right="0.25" top="0.75" bottom="0.75" header="0.3" footer="0.3"/>
  <pageSetup paperSize="9" scale="93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588F3056940E4BB59E98F4355CE2DB" ma:contentTypeVersion="" ma:contentTypeDescription="Utwórz nowy dokument." ma:contentTypeScope="" ma:versionID="a3c56bfe74974d6e41b9250648f3d36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71C247-A56A-4823-9493-066AAE7C8C3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E185A1-6A44-41A6-B975-A453D886C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69EDF1-053A-4D29-A8EC-34CDF08C14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nr 2a</vt:lpstr>
      <vt:lpstr>Zał. nr 2b </vt:lpstr>
      <vt:lpstr>Zał. nr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Marcin Ochojski</cp:lastModifiedBy>
  <cp:lastPrinted>2021-11-26T12:22:34Z</cp:lastPrinted>
  <dcterms:created xsi:type="dcterms:W3CDTF">2018-10-06T08:49:42Z</dcterms:created>
  <dcterms:modified xsi:type="dcterms:W3CDTF">2025-04-07T06:48:04Z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0x0101006E588F3056940E4BB59E98F4355CE2DB</vt:lpwstr>
  </property>
</Properties>
</file>